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yHP\Tochuc19\Khuphocho\"/>
    </mc:Choice>
  </mc:AlternateContent>
  <bookViews>
    <workbookView xWindow="5310" yWindow="1110" windowWidth="9870" windowHeight="8535" activeTab="1"/>
  </bookViews>
  <sheets>
    <sheet name="Sheet2" sheetId="3" r:id="rId1"/>
    <sheet name="in (4)" sheetId="8" r:id="rId2"/>
  </sheets>
  <definedNames>
    <definedName name="_xlnm.Print_Area" localSheetId="1">'in (4)'!$A$1:$K$69</definedName>
  </definedNames>
  <calcPr calcId="152511"/>
</workbook>
</file>

<file path=xl/calcChain.xml><?xml version="1.0" encoding="utf-8"?>
<calcChain xmlns="http://schemas.openxmlformats.org/spreadsheetml/2006/main">
  <c r="J10" i="8" l="1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9" i="8"/>
  <c r="F59" i="8" l="1"/>
  <c r="G54" i="8" l="1"/>
  <c r="F56" i="8" s="1"/>
  <c r="J54" i="8" l="1"/>
  <c r="I54" i="8" l="1"/>
  <c r="F57" i="8" s="1"/>
</calcChain>
</file>

<file path=xl/sharedStrings.xml><?xml version="1.0" encoding="utf-8"?>
<sst xmlns="http://schemas.openxmlformats.org/spreadsheetml/2006/main" count="163" uniqueCount="101">
  <si>
    <t>Lo¹i ®Êt</t>
  </si>
  <si>
    <t>Sè thöa</t>
  </si>
  <si>
    <t>DT cßn l¹i (m2)</t>
  </si>
  <si>
    <t>Ghi chó</t>
  </si>
  <si>
    <t>Céng</t>
  </si>
  <si>
    <t>Trong ®ã :</t>
  </si>
  <si>
    <t xml:space="preserve"> m2</t>
  </si>
  <si>
    <t>§µo Xu©n Thanh</t>
  </si>
  <si>
    <t>chñ tÞch</t>
  </si>
  <si>
    <t>STT</t>
  </si>
  <si>
    <t>Sè tê</t>
  </si>
  <si>
    <t>Tªn ng­êi sö dông ®Êt</t>
  </si>
  <si>
    <t>DiÖn tÝch (m2)</t>
  </si>
  <si>
    <t>b¶ng tæng hîp thöa ®Êt</t>
  </si>
  <si>
    <t>ng­êi lËp b¶ng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</si>
  <si>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</si>
  <si>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</si>
  <si>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</si>
  <si>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</si>
  <si>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</si>
  <si>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</si>
  <si>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</si>
  <si>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</si>
  <si>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</si>
  <si>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</si>
  <si>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</si>
  <si>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</si>
  <si>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M17</t>
  </si>
  <si>
    <t>M18</t>
  </si>
  <si>
    <t>M19</t>
  </si>
  <si>
    <t>M20</t>
  </si>
  <si>
    <t>B¶n ®å ®Þa chÝnh khu ®Êt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</si>
  <si>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</si>
  <si>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</si>
  <si>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</si>
  <si>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</si>
  <si>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</si>
  <si>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</si>
  <si>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</si>
  <si>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</si>
  <si>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</si>
  <si>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</si>
  <si>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</si>
  <si>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M33</t>
  </si>
  <si>
    <t>M34</t>
  </si>
  <si>
    <t>trung t©m kü thuËt - c«ng nghÖ th«ng tin tµi nguyªn vµ m«I tr­êng</t>
  </si>
  <si>
    <t>M35</t>
  </si>
  <si>
    <t>M36</t>
  </si>
  <si>
    <t xml:space="preserve">B¶n ®å ®Þa chÝnh </t>
  </si>
  <si>
    <t>* Tæng diÖn tÝch c¸c thöa ®Êt :</t>
  </si>
  <si>
    <t xml:space="preserve">* Tæng diÖn tÝch thu håi : </t>
  </si>
  <si>
    <t>DT thu håi (m2)</t>
  </si>
  <si>
    <t>M13</t>
  </si>
  <si>
    <t>M14</t>
  </si>
  <si>
    <t>M15</t>
  </si>
  <si>
    <t>M16</t>
  </si>
  <si>
    <t>M32</t>
  </si>
  <si>
    <t>KT. gi¸m ®èc</t>
  </si>
  <si>
    <t>Phan Quèc Hïng</t>
  </si>
  <si>
    <t>phã gi¸m ®èc</t>
  </si>
  <si>
    <t>Ngµy …..... th¸ng …..... n¨m 2019</t>
  </si>
  <si>
    <t>BHK</t>
  </si>
  <si>
    <t>_ §Êt trång c©y hµng n¨m (BHK) :</t>
  </si>
  <si>
    <t>bhk</t>
  </si>
  <si>
    <t>(theo hiÖn tr¹ng sö dông ®Êt th¸ng 4 n¨m 2019)</t>
  </si>
  <si>
    <t>tªn c«ng tr×nh : khu phè chî t¹i vïng trung t©m x· qu¶ng th¸i</t>
  </si>
  <si>
    <t>®Þa ®iÓm : x· qu¶ng th¸i, huyÖn qu¶ng ®iÒn, tØnh thõa thiªn huÕ</t>
  </si>
  <si>
    <t>ubnd x· qu¶ng th¸i</t>
  </si>
  <si>
    <t>Hå TriÕt</t>
  </si>
  <si>
    <t>V¨n Hµ</t>
  </si>
  <si>
    <t>V¨n §øc Tr÷</t>
  </si>
  <si>
    <t>TrÇn Th©n</t>
  </si>
  <si>
    <t>Lª  L­¬ng</t>
  </si>
  <si>
    <t>V¨n B¸ Nªn</t>
  </si>
  <si>
    <t>NguyÔn V¨n Trung</t>
  </si>
  <si>
    <t>Hå ViÕt T©y</t>
  </si>
  <si>
    <t>Hå Träng Ta</t>
  </si>
  <si>
    <t>Hå v¨n M¹i</t>
  </si>
  <si>
    <t>V¨n Chon</t>
  </si>
  <si>
    <t>Hoµng Thi</t>
  </si>
  <si>
    <t>Hå T©y</t>
  </si>
  <si>
    <t>Hå S¸u</t>
  </si>
  <si>
    <t>Hå B×nh</t>
  </si>
  <si>
    <t>V¨n Ch¸nh</t>
  </si>
  <si>
    <t>Hå §Ýnh</t>
  </si>
  <si>
    <t>Lª Kh¾c</t>
  </si>
  <si>
    <t>V¨n KÕ</t>
  </si>
  <si>
    <t>V¨n Líi</t>
  </si>
  <si>
    <t>Hå T¸</t>
  </si>
  <si>
    <t>V¨n Mü</t>
  </si>
  <si>
    <t>V¨n Böu</t>
  </si>
  <si>
    <t>Hå Duy</t>
  </si>
  <si>
    <t>Hå DiÖu</t>
  </si>
  <si>
    <t>V¨n ThÖ</t>
  </si>
  <si>
    <t>Hå §éc</t>
  </si>
  <si>
    <t>Hoµng QuyÕt</t>
  </si>
  <si>
    <t>Hå ViÕt S¬n</t>
  </si>
  <si>
    <t>Hå TËp</t>
  </si>
  <si>
    <t>V¨n Thi NÎo</t>
  </si>
  <si>
    <t>V¨n Th¾ng</t>
  </si>
  <si>
    <t>Lª HiÖu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</si>
</sst>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.VnArial"/>
      <family val="2"/>
    </font>
    <font>
      <b/>
      <sz val="11"/>
      <name val=".VnArialH"/>
      <family val="2"/>
    </font>
    <font>
      <sz val="11"/>
      <name val=".VnArialH"/>
      <family val="2"/>
    </font>
    <font>
      <sz val="10"/>
      <name val=".VnArial"/>
      <family val="2"/>
    </font>
    <font>
      <b/>
      <sz val="10"/>
      <name val=".VnArial"/>
      <family val="2"/>
    </font>
    <font>
      <i/>
      <sz val="10"/>
      <name val=".VnArial"/>
      <family val="2"/>
    </font>
    <font>
      <sz val="10"/>
      <name val=".VnArialH"/>
      <family val="2"/>
    </font>
    <font>
      <b/>
      <sz val="10"/>
      <color theme="1"/>
      <name val=".Vn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164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2" fontId="0" fillId="0" borderId="0" xfId="0" applyNumberFormat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64" fontId="18" fillId="0" borderId="17" xfId="0" applyNumberFormat="1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5" fillId="0" borderId="0" xfId="0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vertical="center"/>
    </xf>
    <xf numFmtId="2" fontId="0" fillId="33" borderId="0" xfId="0" applyNumberFormat="1" applyFill="1"/>
    <xf numFmtId="2" fontId="0" fillId="0" borderId="0" xfId="0" applyNumberFormat="1" applyFill="1"/>
    <xf numFmtId="0" fontId="21" fillId="0" borderId="15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/>
    </xf>
    <xf numFmtId="0" fontId="0" fillId="34" borderId="0" xfId="0" applyFill="1"/>
    <xf numFmtId="2" fontId="0" fillId="34" borderId="0" xfId="0" applyNumberFormat="1" applyFill="1"/>
    <xf numFmtId="164" fontId="0" fillId="0" borderId="0" xfId="0" applyNumberFormat="1" applyFill="1"/>
    <xf numFmtId="164" fontId="18" fillId="0" borderId="13" xfId="0" applyNumberFormat="1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164" fontId="18" fillId="0" borderId="1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zoomScale="120" zoomScaleNormal="120" workbookViewId="0">
      <selection activeCell="F15" sqref="F15"/>
    </sheetView>
  </sheetViews>
  <sheetFormatPr defaultRowHeight="15" x14ac:dyDescent="0.25"/>
  <cols>
    <col min="2" max="2" width="13.28515625" style="5" customWidth="1"/>
    <col min="3" max="3" width="12.85546875" style="5" customWidth="1"/>
  </cols>
  <sheetData>
    <row r="1" spans="1:3" x14ac:dyDescent="0.25">
      <c r="A1" t="s">
        <v>15</v>
      </c>
      <c r="B1" s="26"/>
      <c r="C1" s="26"/>
    </row>
    <row r="2" spans="1:3" x14ac:dyDescent="0.25">
      <c r="A2" t="s">
        <v>16</v>
      </c>
      <c r="B2" s="26"/>
      <c r="C2" s="26"/>
    </row>
    <row r="3" spans="1:3" x14ac:dyDescent="0.25">
      <c r="A3" t="s">
        <v>17</v>
      </c>
      <c r="B3" s="26"/>
      <c r="C3" s="26"/>
    </row>
    <row r="4" spans="1:3" x14ac:dyDescent="0.25">
      <c r="A4" t="s">
        <v>18</v>
      </c>
      <c r="B4" s="26"/>
      <c r="C4" s="26"/>
    </row>
    <row r="5" spans="1:3" x14ac:dyDescent="0.25">
      <c r="A5" t="s">
        <v>19</v>
      </c>
    </row>
    <row r="6" spans="1:3" x14ac:dyDescent="0.25">
      <c r="A6" t="s">
        <v>20</v>
      </c>
    </row>
    <row r="7" spans="1:3" x14ac:dyDescent="0.25">
      <c r="A7" t="s">
        <v>21</v>
      </c>
    </row>
    <row r="8" spans="1:3" x14ac:dyDescent="0.25">
      <c r="A8" t="s">
        <v>22</v>
      </c>
    </row>
    <row r="9" spans="1:3" x14ac:dyDescent="0.25">
      <c r="A9" t="s">
        <v>23</v>
      </c>
    </row>
    <row r="10" spans="1:3" x14ac:dyDescent="0.25">
      <c r="A10" t="s">
        <v>24</v>
      </c>
    </row>
    <row r="11" spans="1:3" s="30" customFormat="1" x14ac:dyDescent="0.25">
      <c r="A11" s="30" t="s">
        <v>25</v>
      </c>
      <c r="B11" s="31"/>
      <c r="C11" s="31"/>
    </row>
    <row r="12" spans="1:3" x14ac:dyDescent="0.25">
      <c r="A12" t="s">
        <v>26</v>
      </c>
    </row>
    <row r="13" spans="1:3" x14ac:dyDescent="0.25">
      <c r="A13" s="30" t="s">
        <v>52</v>
      </c>
      <c r="B13" s="27"/>
      <c r="C13" s="27"/>
    </row>
    <row r="14" spans="1:3" x14ac:dyDescent="0.25">
      <c r="A14" t="s">
        <v>53</v>
      </c>
      <c r="B14" s="27"/>
      <c r="C14" s="27"/>
    </row>
    <row r="15" spans="1:3" x14ac:dyDescent="0.25">
      <c r="A15" s="30" t="s">
        <v>54</v>
      </c>
      <c r="B15" s="27"/>
      <c r="C15" s="27"/>
    </row>
    <row r="16" spans="1:3" x14ac:dyDescent="0.25">
      <c r="A16" t="s">
        <v>55</v>
      </c>
      <c r="B16" s="27"/>
      <c r="C16" s="27"/>
    </row>
    <row r="17" spans="1:1" x14ac:dyDescent="0.25">
      <c r="A17" s="30" t="s">
        <v>27</v>
      </c>
    </row>
    <row r="18" spans="1:1" x14ac:dyDescent="0.25">
      <c r="A18" t="s">
        <v>28</v>
      </c>
    </row>
    <row r="19" spans="1:1" x14ac:dyDescent="0.25">
      <c r="A19" s="30" t="s">
        <v>29</v>
      </c>
    </row>
    <row r="20" spans="1:1" x14ac:dyDescent="0.25">
      <c r="A20" t="s">
        <v>30</v>
      </c>
    </row>
    <row r="21" spans="1:1" x14ac:dyDescent="0.25">
      <c r="A21" s="30" t="s">
        <v>32</v>
      </c>
    </row>
    <row r="22" spans="1:1" x14ac:dyDescent="0.25">
      <c r="A22" t="s">
        <v>33</v>
      </c>
    </row>
    <row r="23" spans="1:1" x14ac:dyDescent="0.25">
      <c r="A23" s="30" t="s">
        <v>34</v>
      </c>
    </row>
    <row r="24" spans="1:1" x14ac:dyDescent="0.25">
      <c r="A24" t="s">
        <v>35</v>
      </c>
    </row>
    <row r="25" spans="1:1" x14ac:dyDescent="0.25">
      <c r="A25" s="30" t="s">
        <v>36</v>
      </c>
    </row>
    <row r="26" spans="1:1" x14ac:dyDescent="0.25">
      <c r="A26" t="s">
        <v>37</v>
      </c>
    </row>
    <row r="27" spans="1:1" x14ac:dyDescent="0.25">
      <c r="A27" s="30" t="s">
        <v>38</v>
      </c>
    </row>
    <row r="28" spans="1:1" x14ac:dyDescent="0.25">
      <c r="A28" t="s">
        <v>39</v>
      </c>
    </row>
    <row r="29" spans="1:1" x14ac:dyDescent="0.25">
      <c r="A29" s="30" t="s">
        <v>40</v>
      </c>
    </row>
    <row r="30" spans="1:1" x14ac:dyDescent="0.25">
      <c r="A30" t="s">
        <v>41</v>
      </c>
    </row>
    <row r="31" spans="1:1" x14ac:dyDescent="0.25">
      <c r="A31" s="30" t="s">
        <v>42</v>
      </c>
    </row>
    <row r="32" spans="1:1" x14ac:dyDescent="0.25">
      <c r="A32" t="s">
        <v>56</v>
      </c>
    </row>
    <row r="33" spans="1:1" x14ac:dyDescent="0.25">
      <c r="A33" s="30" t="s">
        <v>43</v>
      </c>
    </row>
    <row r="34" spans="1:1" x14ac:dyDescent="0.25">
      <c r="A34" t="s">
        <v>44</v>
      </c>
    </row>
    <row r="35" spans="1:1" x14ac:dyDescent="0.25">
      <c r="A35" s="30" t="s">
        <v>46</v>
      </c>
    </row>
    <row r="36" spans="1:1" x14ac:dyDescent="0.25">
      <c r="A36" t="s">
        <v>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46" zoomScale="110" zoomScaleNormal="110" workbookViewId="0">
      <selection activeCell="M55" sqref="M55"/>
    </sheetView>
  </sheetViews>
  <sheetFormatPr defaultColWidth="9.140625" defaultRowHeight="18.95" customHeight="1" x14ac:dyDescent="0.25"/>
  <cols>
    <col min="1" max="1" width="5.7109375" style="6" customWidth="1"/>
    <col min="2" max="2" width="7.5703125" style="6" customWidth="1"/>
    <col min="3" max="3" width="8.7109375" style="6" customWidth="1"/>
    <col min="4" max="4" width="5.85546875" style="6" customWidth="1"/>
    <col min="5" max="5" width="7" style="16" customWidth="1"/>
    <col min="6" max="6" width="29.28515625" style="16" customWidth="1"/>
    <col min="7" max="7" width="9.28515625" style="16" customWidth="1"/>
    <col min="8" max="8" width="9.140625" style="6" customWidth="1"/>
    <col min="9" max="9" width="9.85546875" style="6" customWidth="1"/>
    <col min="10" max="10" width="10.42578125" style="6" customWidth="1"/>
    <col min="11" max="11" width="28" style="16" customWidth="1"/>
    <col min="12" max="12" width="10" style="6" customWidth="1"/>
    <col min="13" max="13" width="12.5703125" style="6" customWidth="1"/>
    <col min="14" max="16384" width="9.140625" style="6"/>
  </cols>
  <sheetData>
    <row r="1" spans="1:13" ht="18" customHeight="1" x14ac:dyDescent="0.25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18" customHeight="1" x14ac:dyDescent="0.25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3" ht="18" customHeight="1" x14ac:dyDescent="0.25">
      <c r="A3" s="45" t="s">
        <v>65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7"/>
      <c r="M3" s="7"/>
    </row>
    <row r="4" spans="1:13" ht="18" customHeight="1" x14ac:dyDescent="0.25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7"/>
      <c r="M4" s="7"/>
    </row>
    <row r="5" spans="1:13" ht="7.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7"/>
      <c r="M5" s="7"/>
    </row>
    <row r="6" spans="1:13" ht="21.75" customHeight="1" x14ac:dyDescent="0.25">
      <c r="A6" s="46" t="s">
        <v>9</v>
      </c>
      <c r="B6" s="48" t="s">
        <v>48</v>
      </c>
      <c r="C6" s="48"/>
      <c r="D6" s="48" t="s">
        <v>31</v>
      </c>
      <c r="E6" s="48"/>
      <c r="F6" s="48"/>
      <c r="G6" s="48"/>
      <c r="H6" s="48"/>
      <c r="I6" s="48"/>
      <c r="J6" s="48"/>
      <c r="K6" s="49" t="s">
        <v>3</v>
      </c>
      <c r="L6" s="36"/>
      <c r="M6" s="36"/>
    </row>
    <row r="7" spans="1:13" ht="18.95" customHeight="1" x14ac:dyDescent="0.25">
      <c r="A7" s="47"/>
      <c r="B7" s="41" t="s">
        <v>10</v>
      </c>
      <c r="C7" s="41" t="s">
        <v>1</v>
      </c>
      <c r="D7" s="41" t="s">
        <v>10</v>
      </c>
      <c r="E7" s="41" t="s">
        <v>1</v>
      </c>
      <c r="F7" s="41" t="s">
        <v>11</v>
      </c>
      <c r="G7" s="41" t="s">
        <v>12</v>
      </c>
      <c r="H7" s="41" t="s">
        <v>0</v>
      </c>
      <c r="I7" s="41" t="s">
        <v>51</v>
      </c>
      <c r="J7" s="41" t="s">
        <v>2</v>
      </c>
      <c r="K7" s="50"/>
      <c r="L7" s="36"/>
      <c r="M7" s="36"/>
    </row>
    <row r="8" spans="1:13" ht="17.25" x14ac:dyDescent="0.25">
      <c r="A8" s="47"/>
      <c r="B8" s="41"/>
      <c r="C8" s="41"/>
      <c r="D8" s="41"/>
      <c r="E8" s="41"/>
      <c r="F8" s="41"/>
      <c r="G8" s="41"/>
      <c r="H8" s="41"/>
      <c r="I8" s="41"/>
      <c r="J8" s="41"/>
      <c r="K8" s="50"/>
      <c r="L8" s="36"/>
      <c r="M8" s="36"/>
    </row>
    <row r="9" spans="1:13" ht="18.600000000000001" customHeight="1" x14ac:dyDescent="0.25">
      <c r="A9" s="8">
        <v>1</v>
      </c>
      <c r="B9" s="9">
        <v>16</v>
      </c>
      <c r="C9" s="9">
        <v>403</v>
      </c>
      <c r="D9" s="9">
        <v>1</v>
      </c>
      <c r="E9" s="37">
        <v>1</v>
      </c>
      <c r="F9" s="38" t="s">
        <v>68</v>
      </c>
      <c r="G9" s="33">
        <v>100</v>
      </c>
      <c r="H9" s="39" t="s">
        <v>61</v>
      </c>
      <c r="I9" s="33">
        <v>100</v>
      </c>
      <c r="J9" s="10">
        <f>G9--I9</f>
        <v>200</v>
      </c>
      <c r="K9" s="28"/>
      <c r="L9" s="22"/>
    </row>
    <row r="10" spans="1:13" ht="18.600000000000001" customHeight="1" x14ac:dyDescent="0.25">
      <c r="A10" s="8">
        <v>2</v>
      </c>
      <c r="B10" s="9">
        <v>16</v>
      </c>
      <c r="C10" s="9">
        <v>403</v>
      </c>
      <c r="D10" s="9">
        <v>1</v>
      </c>
      <c r="E10" s="37">
        <v>2</v>
      </c>
      <c r="F10" s="38" t="s">
        <v>69</v>
      </c>
      <c r="G10" s="33">
        <v>430.5</v>
      </c>
      <c r="H10" s="39" t="s">
        <v>61</v>
      </c>
      <c r="I10" s="33">
        <v>430.5</v>
      </c>
      <c r="J10" s="10">
        <f t="shared" ref="J10:J53" si="0">G10--I10</f>
        <v>861</v>
      </c>
      <c r="K10" s="28"/>
      <c r="L10" s="22"/>
    </row>
    <row r="11" spans="1:13" ht="18.600000000000001" customHeight="1" x14ac:dyDescent="0.25">
      <c r="A11" s="8">
        <v>3</v>
      </c>
      <c r="B11" s="9">
        <v>16</v>
      </c>
      <c r="C11" s="9">
        <v>403</v>
      </c>
      <c r="D11" s="9">
        <v>1</v>
      </c>
      <c r="E11" s="37">
        <v>3</v>
      </c>
      <c r="F11" s="38" t="s">
        <v>70</v>
      </c>
      <c r="G11" s="33">
        <v>382.1</v>
      </c>
      <c r="H11" s="39" t="s">
        <v>61</v>
      </c>
      <c r="I11" s="33">
        <v>382.1</v>
      </c>
      <c r="J11" s="10">
        <f t="shared" si="0"/>
        <v>764.2</v>
      </c>
      <c r="K11" s="28"/>
      <c r="L11" s="22"/>
    </row>
    <row r="12" spans="1:13" ht="18.600000000000001" customHeight="1" x14ac:dyDescent="0.25">
      <c r="A12" s="8">
        <v>4</v>
      </c>
      <c r="B12" s="9">
        <v>17</v>
      </c>
      <c r="C12" s="9">
        <v>291</v>
      </c>
      <c r="D12" s="9">
        <v>1</v>
      </c>
      <c r="E12" s="37">
        <v>4</v>
      </c>
      <c r="F12" s="38" t="s">
        <v>71</v>
      </c>
      <c r="G12" s="33">
        <v>649.4</v>
      </c>
      <c r="H12" s="39" t="s">
        <v>61</v>
      </c>
      <c r="I12" s="33">
        <v>649.4</v>
      </c>
      <c r="J12" s="10">
        <f t="shared" si="0"/>
        <v>1298.8</v>
      </c>
      <c r="K12" s="28"/>
      <c r="L12" s="22"/>
    </row>
    <row r="13" spans="1:13" ht="18.600000000000001" customHeight="1" x14ac:dyDescent="0.25">
      <c r="A13" s="8">
        <v>5</v>
      </c>
      <c r="B13" s="9">
        <v>17</v>
      </c>
      <c r="C13" s="9">
        <v>291</v>
      </c>
      <c r="D13" s="9">
        <v>1</v>
      </c>
      <c r="E13" s="37">
        <v>5</v>
      </c>
      <c r="F13" s="38" t="s">
        <v>72</v>
      </c>
      <c r="G13" s="33">
        <v>1245.8</v>
      </c>
      <c r="H13" s="39" t="s">
        <v>61</v>
      </c>
      <c r="I13" s="33">
        <v>1245.8</v>
      </c>
      <c r="J13" s="10">
        <f t="shared" si="0"/>
        <v>2491.6</v>
      </c>
      <c r="K13" s="28"/>
      <c r="L13" s="22"/>
    </row>
    <row r="14" spans="1:13" ht="18.600000000000001" customHeight="1" x14ac:dyDescent="0.25">
      <c r="A14" s="8">
        <v>6</v>
      </c>
      <c r="B14" s="9">
        <v>16</v>
      </c>
      <c r="C14" s="9">
        <v>446</v>
      </c>
      <c r="D14" s="9">
        <v>1</v>
      </c>
      <c r="E14" s="37">
        <v>6</v>
      </c>
      <c r="F14" s="38" t="s">
        <v>73</v>
      </c>
      <c r="G14" s="33">
        <v>743.9</v>
      </c>
      <c r="H14" s="39" t="s">
        <v>61</v>
      </c>
      <c r="I14" s="33">
        <v>743.9</v>
      </c>
      <c r="J14" s="10">
        <f t="shared" si="0"/>
        <v>1487.8</v>
      </c>
      <c r="K14" s="28"/>
      <c r="L14" s="22"/>
    </row>
    <row r="15" spans="1:13" ht="18.600000000000001" customHeight="1" x14ac:dyDescent="0.25">
      <c r="A15" s="8">
        <v>7</v>
      </c>
      <c r="B15" s="9">
        <v>16</v>
      </c>
      <c r="C15" s="9">
        <v>446</v>
      </c>
      <c r="D15" s="9">
        <v>1</v>
      </c>
      <c r="E15" s="37">
        <v>7</v>
      </c>
      <c r="F15" s="38" t="s">
        <v>74</v>
      </c>
      <c r="G15" s="33">
        <v>339.7</v>
      </c>
      <c r="H15" s="39" t="s">
        <v>61</v>
      </c>
      <c r="I15" s="33">
        <v>339.7</v>
      </c>
      <c r="J15" s="10">
        <f t="shared" si="0"/>
        <v>679.4</v>
      </c>
      <c r="K15" s="28"/>
      <c r="L15" s="22"/>
    </row>
    <row r="16" spans="1:13" ht="18.600000000000001" customHeight="1" x14ac:dyDescent="0.25">
      <c r="A16" s="8">
        <v>8</v>
      </c>
      <c r="B16" s="9">
        <v>16</v>
      </c>
      <c r="C16" s="9">
        <v>446</v>
      </c>
      <c r="D16" s="9">
        <v>1</v>
      </c>
      <c r="E16" s="37">
        <v>8</v>
      </c>
      <c r="F16" s="38" t="s">
        <v>75</v>
      </c>
      <c r="G16" s="33">
        <v>369.3</v>
      </c>
      <c r="H16" s="39" t="s">
        <v>61</v>
      </c>
      <c r="I16" s="33">
        <v>369.3</v>
      </c>
      <c r="J16" s="10">
        <f t="shared" si="0"/>
        <v>738.6</v>
      </c>
      <c r="K16" s="28"/>
      <c r="L16" s="22"/>
    </row>
    <row r="17" spans="1:12" ht="18.600000000000001" customHeight="1" x14ac:dyDescent="0.25">
      <c r="A17" s="8">
        <v>9</v>
      </c>
      <c r="B17" s="9">
        <v>16</v>
      </c>
      <c r="C17" s="9">
        <v>446</v>
      </c>
      <c r="D17" s="9">
        <v>1</v>
      </c>
      <c r="E17" s="37">
        <v>9</v>
      </c>
      <c r="F17" s="38" t="s">
        <v>76</v>
      </c>
      <c r="G17" s="33">
        <v>368.8</v>
      </c>
      <c r="H17" s="39" t="s">
        <v>61</v>
      </c>
      <c r="I17" s="33">
        <v>368.8</v>
      </c>
      <c r="J17" s="10">
        <f t="shared" si="0"/>
        <v>737.6</v>
      </c>
      <c r="K17" s="28"/>
      <c r="L17" s="22"/>
    </row>
    <row r="18" spans="1:12" ht="18.600000000000001" customHeight="1" x14ac:dyDescent="0.25">
      <c r="A18" s="8">
        <v>10</v>
      </c>
      <c r="B18" s="9">
        <v>16</v>
      </c>
      <c r="C18" s="9">
        <v>446</v>
      </c>
      <c r="D18" s="9">
        <v>1</v>
      </c>
      <c r="E18" s="37">
        <v>10</v>
      </c>
      <c r="F18" s="38" t="s">
        <v>77</v>
      </c>
      <c r="G18" s="33">
        <v>432.1</v>
      </c>
      <c r="H18" s="39" t="s">
        <v>61</v>
      </c>
      <c r="I18" s="33">
        <v>432.1</v>
      </c>
      <c r="J18" s="10">
        <f t="shared" si="0"/>
        <v>864.2</v>
      </c>
      <c r="K18" s="28"/>
      <c r="L18" s="22"/>
    </row>
    <row r="19" spans="1:12" ht="18.600000000000001" customHeight="1" x14ac:dyDescent="0.25">
      <c r="A19" s="8">
        <v>11</v>
      </c>
      <c r="B19" s="9">
        <v>16</v>
      </c>
      <c r="C19" s="9">
        <v>446</v>
      </c>
      <c r="D19" s="9">
        <v>1</v>
      </c>
      <c r="E19" s="37">
        <v>11</v>
      </c>
      <c r="F19" s="38" t="s">
        <v>75</v>
      </c>
      <c r="G19" s="33">
        <v>557.6</v>
      </c>
      <c r="H19" s="39" t="s">
        <v>61</v>
      </c>
      <c r="I19" s="33">
        <v>557.6</v>
      </c>
      <c r="J19" s="10">
        <f t="shared" si="0"/>
        <v>1115.2</v>
      </c>
      <c r="K19" s="28"/>
      <c r="L19" s="22"/>
    </row>
    <row r="20" spans="1:12" ht="18.600000000000001" customHeight="1" x14ac:dyDescent="0.25">
      <c r="A20" s="8">
        <v>12</v>
      </c>
      <c r="B20" s="9">
        <v>16</v>
      </c>
      <c r="C20" s="9">
        <v>446</v>
      </c>
      <c r="D20" s="9">
        <v>1</v>
      </c>
      <c r="E20" s="37">
        <v>12</v>
      </c>
      <c r="F20" s="38" t="s">
        <v>78</v>
      </c>
      <c r="G20" s="33">
        <v>559.29999999999995</v>
      </c>
      <c r="H20" s="39" t="s">
        <v>61</v>
      </c>
      <c r="I20" s="33">
        <v>559.29999999999995</v>
      </c>
      <c r="J20" s="10">
        <f t="shared" si="0"/>
        <v>1118.5999999999999</v>
      </c>
      <c r="K20" s="28"/>
      <c r="L20" s="22"/>
    </row>
    <row r="21" spans="1:12" ht="18.600000000000001" customHeight="1" x14ac:dyDescent="0.25">
      <c r="A21" s="8">
        <v>13</v>
      </c>
      <c r="B21" s="9">
        <v>16</v>
      </c>
      <c r="C21" s="9">
        <v>446</v>
      </c>
      <c r="D21" s="9">
        <v>1</v>
      </c>
      <c r="E21" s="37">
        <v>13</v>
      </c>
      <c r="F21" s="38" t="s">
        <v>76</v>
      </c>
      <c r="G21" s="33">
        <v>457.2</v>
      </c>
      <c r="H21" s="39" t="s">
        <v>61</v>
      </c>
      <c r="I21" s="33">
        <v>457.2</v>
      </c>
      <c r="J21" s="10">
        <f t="shared" si="0"/>
        <v>914.4</v>
      </c>
      <c r="K21" s="28"/>
      <c r="L21" s="22"/>
    </row>
    <row r="22" spans="1:12" ht="18.600000000000001" customHeight="1" x14ac:dyDescent="0.25">
      <c r="A22" s="8">
        <v>14</v>
      </c>
      <c r="B22" s="9">
        <v>16</v>
      </c>
      <c r="C22" s="9">
        <v>446</v>
      </c>
      <c r="D22" s="9">
        <v>1</v>
      </c>
      <c r="E22" s="37">
        <v>14</v>
      </c>
      <c r="F22" s="38" t="s">
        <v>79</v>
      </c>
      <c r="G22" s="33">
        <v>675.2</v>
      </c>
      <c r="H22" s="39" t="s">
        <v>61</v>
      </c>
      <c r="I22" s="33">
        <v>675.2</v>
      </c>
      <c r="J22" s="10">
        <f t="shared" si="0"/>
        <v>1350.4</v>
      </c>
      <c r="K22" s="28"/>
      <c r="L22" s="22"/>
    </row>
    <row r="23" spans="1:12" ht="18.600000000000001" customHeight="1" x14ac:dyDescent="0.25">
      <c r="A23" s="8">
        <v>15</v>
      </c>
      <c r="B23" s="9">
        <v>16</v>
      </c>
      <c r="C23" s="9">
        <v>446</v>
      </c>
      <c r="D23" s="9">
        <v>1</v>
      </c>
      <c r="E23" s="37">
        <v>15</v>
      </c>
      <c r="F23" s="38" t="s">
        <v>80</v>
      </c>
      <c r="G23" s="33">
        <v>448</v>
      </c>
      <c r="H23" s="39" t="s">
        <v>61</v>
      </c>
      <c r="I23" s="33">
        <v>448</v>
      </c>
      <c r="J23" s="10">
        <f t="shared" si="0"/>
        <v>896</v>
      </c>
      <c r="K23" s="28"/>
      <c r="L23" s="22"/>
    </row>
    <row r="24" spans="1:12" ht="18.600000000000001" customHeight="1" x14ac:dyDescent="0.25">
      <c r="A24" s="8">
        <v>16</v>
      </c>
      <c r="B24" s="9">
        <v>16</v>
      </c>
      <c r="C24" s="9">
        <v>446</v>
      </c>
      <c r="D24" s="9">
        <v>1</v>
      </c>
      <c r="E24" s="37">
        <v>16</v>
      </c>
      <c r="F24" s="38" t="s">
        <v>78</v>
      </c>
      <c r="G24" s="33">
        <v>531.20000000000005</v>
      </c>
      <c r="H24" s="39" t="s">
        <v>61</v>
      </c>
      <c r="I24" s="33">
        <v>531.20000000000005</v>
      </c>
      <c r="J24" s="10">
        <f t="shared" si="0"/>
        <v>1062.4000000000001</v>
      </c>
      <c r="K24" s="28"/>
      <c r="L24" s="22"/>
    </row>
    <row r="25" spans="1:12" ht="18.600000000000001" customHeight="1" x14ac:dyDescent="0.25">
      <c r="A25" s="8">
        <v>17</v>
      </c>
      <c r="B25" s="9">
        <v>16</v>
      </c>
      <c r="C25" s="9">
        <v>446</v>
      </c>
      <c r="D25" s="9">
        <v>1</v>
      </c>
      <c r="E25" s="37">
        <v>17</v>
      </c>
      <c r="F25" s="38" t="s">
        <v>76</v>
      </c>
      <c r="G25" s="33">
        <v>619.79999999999995</v>
      </c>
      <c r="H25" s="39" t="s">
        <v>61</v>
      </c>
      <c r="I25" s="33">
        <v>619.79999999999995</v>
      </c>
      <c r="J25" s="10">
        <f t="shared" si="0"/>
        <v>1239.5999999999999</v>
      </c>
      <c r="K25" s="28"/>
      <c r="L25" s="22"/>
    </row>
    <row r="26" spans="1:12" ht="18.600000000000001" customHeight="1" x14ac:dyDescent="0.25">
      <c r="A26" s="8">
        <v>18</v>
      </c>
      <c r="B26" s="9">
        <v>16</v>
      </c>
      <c r="C26" s="9">
        <v>472</v>
      </c>
      <c r="D26" s="9">
        <v>1</v>
      </c>
      <c r="E26" s="37">
        <v>18</v>
      </c>
      <c r="F26" s="38" t="s">
        <v>81</v>
      </c>
      <c r="G26" s="33">
        <v>259.5</v>
      </c>
      <c r="H26" s="39" t="s">
        <v>61</v>
      </c>
      <c r="I26" s="33">
        <v>259.5</v>
      </c>
      <c r="J26" s="10">
        <f t="shared" si="0"/>
        <v>519</v>
      </c>
      <c r="K26" s="28"/>
      <c r="L26" s="22"/>
    </row>
    <row r="27" spans="1:12" ht="18.600000000000001" customHeight="1" x14ac:dyDescent="0.25">
      <c r="A27" s="8">
        <v>19</v>
      </c>
      <c r="B27" s="9">
        <v>16</v>
      </c>
      <c r="C27" s="9">
        <v>446</v>
      </c>
      <c r="D27" s="9">
        <v>1</v>
      </c>
      <c r="E27" s="37">
        <v>19</v>
      </c>
      <c r="F27" s="38" t="s">
        <v>79</v>
      </c>
      <c r="G27" s="33">
        <v>981.4</v>
      </c>
      <c r="H27" s="39" t="s">
        <v>61</v>
      </c>
      <c r="I27" s="33">
        <v>981.4</v>
      </c>
      <c r="J27" s="10">
        <f t="shared" si="0"/>
        <v>1962.8</v>
      </c>
      <c r="K27" s="28"/>
      <c r="L27" s="22"/>
    </row>
    <row r="28" spans="1:12" ht="18.600000000000001" customHeight="1" x14ac:dyDescent="0.25">
      <c r="A28" s="8">
        <v>20</v>
      </c>
      <c r="B28" s="9">
        <v>16</v>
      </c>
      <c r="C28" s="9">
        <v>472</v>
      </c>
      <c r="D28" s="9">
        <v>1</v>
      </c>
      <c r="E28" s="37">
        <v>20</v>
      </c>
      <c r="F28" s="38" t="s">
        <v>82</v>
      </c>
      <c r="G28" s="33">
        <v>187.6</v>
      </c>
      <c r="H28" s="39" t="s">
        <v>61</v>
      </c>
      <c r="I28" s="33">
        <v>187.6</v>
      </c>
      <c r="J28" s="10">
        <f t="shared" si="0"/>
        <v>375.2</v>
      </c>
      <c r="K28" s="28"/>
      <c r="L28" s="22"/>
    </row>
    <row r="29" spans="1:12" ht="18.600000000000001" customHeight="1" x14ac:dyDescent="0.25">
      <c r="A29" s="8">
        <v>21</v>
      </c>
      <c r="B29" s="9">
        <v>16</v>
      </c>
      <c r="C29" s="9">
        <v>472</v>
      </c>
      <c r="D29" s="9">
        <v>1</v>
      </c>
      <c r="E29" s="37">
        <v>21</v>
      </c>
      <c r="F29" s="38" t="s">
        <v>83</v>
      </c>
      <c r="G29" s="33">
        <v>187.4</v>
      </c>
      <c r="H29" s="39" t="s">
        <v>61</v>
      </c>
      <c r="I29" s="33">
        <v>187.4</v>
      </c>
      <c r="J29" s="10">
        <f t="shared" si="0"/>
        <v>374.8</v>
      </c>
      <c r="K29" s="28"/>
      <c r="L29" s="22"/>
    </row>
    <row r="30" spans="1:12" ht="18.600000000000001" customHeight="1" x14ac:dyDescent="0.25">
      <c r="A30" s="8">
        <v>22</v>
      </c>
      <c r="B30" s="9">
        <v>16</v>
      </c>
      <c r="C30" s="9">
        <v>472</v>
      </c>
      <c r="D30" s="9">
        <v>1</v>
      </c>
      <c r="E30" s="37">
        <v>22</v>
      </c>
      <c r="F30" s="38" t="s">
        <v>84</v>
      </c>
      <c r="G30" s="33">
        <v>186.9</v>
      </c>
      <c r="H30" s="39" t="s">
        <v>61</v>
      </c>
      <c r="I30" s="33">
        <v>186.9</v>
      </c>
      <c r="J30" s="10">
        <f t="shared" si="0"/>
        <v>373.8</v>
      </c>
      <c r="K30" s="28"/>
      <c r="L30" s="22"/>
    </row>
    <row r="31" spans="1:12" ht="18.600000000000001" customHeight="1" x14ac:dyDescent="0.25">
      <c r="A31" s="8">
        <v>23</v>
      </c>
      <c r="B31" s="9">
        <v>16</v>
      </c>
      <c r="C31" s="9">
        <v>472</v>
      </c>
      <c r="D31" s="9">
        <v>1</v>
      </c>
      <c r="E31" s="37">
        <v>23</v>
      </c>
      <c r="F31" s="38" t="s">
        <v>85</v>
      </c>
      <c r="G31" s="33">
        <v>187.1</v>
      </c>
      <c r="H31" s="39" t="s">
        <v>61</v>
      </c>
      <c r="I31" s="33">
        <v>187.1</v>
      </c>
      <c r="J31" s="10">
        <f t="shared" si="0"/>
        <v>374.2</v>
      </c>
      <c r="K31" s="28"/>
      <c r="L31" s="22"/>
    </row>
    <row r="32" spans="1:12" ht="18.600000000000001" customHeight="1" x14ac:dyDescent="0.25">
      <c r="A32" s="8">
        <v>24</v>
      </c>
      <c r="B32" s="9">
        <v>16</v>
      </c>
      <c r="C32" s="9">
        <v>472</v>
      </c>
      <c r="D32" s="9">
        <v>1</v>
      </c>
      <c r="E32" s="37">
        <v>24</v>
      </c>
      <c r="F32" s="38" t="s">
        <v>74</v>
      </c>
      <c r="G32" s="33">
        <v>869.7</v>
      </c>
      <c r="H32" s="39" t="s">
        <v>61</v>
      </c>
      <c r="I32" s="33">
        <v>869.7</v>
      </c>
      <c r="J32" s="10">
        <f t="shared" si="0"/>
        <v>1739.4</v>
      </c>
      <c r="K32" s="28"/>
      <c r="L32" s="22"/>
    </row>
    <row r="33" spans="1:14" ht="18.600000000000001" customHeight="1" x14ac:dyDescent="0.25">
      <c r="A33" s="8">
        <v>25</v>
      </c>
      <c r="B33" s="9">
        <v>16</v>
      </c>
      <c r="C33" s="9">
        <v>472</v>
      </c>
      <c r="D33" s="9">
        <v>1</v>
      </c>
      <c r="E33" s="37">
        <v>25</v>
      </c>
      <c r="F33" s="38" t="s">
        <v>86</v>
      </c>
      <c r="G33" s="33">
        <v>157.30000000000001</v>
      </c>
      <c r="H33" s="39" t="s">
        <v>61</v>
      </c>
      <c r="I33" s="33">
        <v>157.30000000000001</v>
      </c>
      <c r="J33" s="10">
        <f t="shared" si="0"/>
        <v>314.60000000000002</v>
      </c>
      <c r="K33" s="28"/>
      <c r="L33" s="22"/>
    </row>
    <row r="34" spans="1:14" ht="18.600000000000001" customHeight="1" x14ac:dyDescent="0.25">
      <c r="A34" s="8">
        <v>26</v>
      </c>
      <c r="B34" s="9">
        <v>16</v>
      </c>
      <c r="C34" s="9">
        <v>472</v>
      </c>
      <c r="D34" s="9">
        <v>1</v>
      </c>
      <c r="E34" s="37">
        <v>26</v>
      </c>
      <c r="F34" s="38" t="s">
        <v>87</v>
      </c>
      <c r="G34" s="33">
        <v>213.6</v>
      </c>
      <c r="H34" s="39" t="s">
        <v>61</v>
      </c>
      <c r="I34" s="33">
        <v>213.6</v>
      </c>
      <c r="J34" s="10">
        <f t="shared" si="0"/>
        <v>427.2</v>
      </c>
      <c r="K34" s="28"/>
      <c r="L34" s="22"/>
    </row>
    <row r="35" spans="1:14" ht="18.600000000000001" customHeight="1" x14ac:dyDescent="0.25">
      <c r="A35" s="8">
        <v>27</v>
      </c>
      <c r="B35" s="9">
        <v>16</v>
      </c>
      <c r="C35" s="9">
        <v>472</v>
      </c>
      <c r="D35" s="9">
        <v>1</v>
      </c>
      <c r="E35" s="37">
        <v>27</v>
      </c>
      <c r="F35" s="38" t="s">
        <v>88</v>
      </c>
      <c r="G35" s="33">
        <v>186.8</v>
      </c>
      <c r="H35" s="39" t="s">
        <v>61</v>
      </c>
      <c r="I35" s="33">
        <v>186.8</v>
      </c>
      <c r="J35" s="10">
        <f t="shared" si="0"/>
        <v>373.6</v>
      </c>
      <c r="K35" s="28"/>
      <c r="L35" s="22"/>
    </row>
    <row r="36" spans="1:14" ht="18.600000000000001" customHeight="1" x14ac:dyDescent="0.25">
      <c r="A36" s="8">
        <v>28</v>
      </c>
      <c r="B36" s="9">
        <v>16</v>
      </c>
      <c r="C36" s="9">
        <v>472</v>
      </c>
      <c r="D36" s="9">
        <v>1</v>
      </c>
      <c r="E36" s="37">
        <v>28</v>
      </c>
      <c r="F36" s="38" t="s">
        <v>74</v>
      </c>
      <c r="G36" s="33">
        <v>1144.5</v>
      </c>
      <c r="H36" s="39" t="s">
        <v>61</v>
      </c>
      <c r="I36" s="33">
        <v>1144.5</v>
      </c>
      <c r="J36" s="10">
        <f t="shared" si="0"/>
        <v>2289</v>
      </c>
      <c r="K36" s="28"/>
      <c r="L36" s="22"/>
    </row>
    <row r="37" spans="1:14" ht="18.600000000000001" customHeight="1" x14ac:dyDescent="0.25">
      <c r="A37" s="8">
        <v>29</v>
      </c>
      <c r="B37" s="9">
        <v>16</v>
      </c>
      <c r="C37" s="9">
        <v>472</v>
      </c>
      <c r="D37" s="9">
        <v>1</v>
      </c>
      <c r="E37" s="37">
        <v>29</v>
      </c>
      <c r="F37" s="38" t="s">
        <v>73</v>
      </c>
      <c r="G37" s="33">
        <v>833.5</v>
      </c>
      <c r="H37" s="39" t="s">
        <v>61</v>
      </c>
      <c r="I37" s="33">
        <v>833.5</v>
      </c>
      <c r="J37" s="10">
        <f t="shared" si="0"/>
        <v>1667</v>
      </c>
      <c r="K37" s="28"/>
      <c r="L37" s="22"/>
    </row>
    <row r="38" spans="1:14" ht="18.600000000000001" customHeight="1" x14ac:dyDescent="0.25">
      <c r="A38" s="8">
        <v>30</v>
      </c>
      <c r="B38" s="9">
        <v>16</v>
      </c>
      <c r="C38" s="9">
        <v>472</v>
      </c>
      <c r="D38" s="9">
        <v>1</v>
      </c>
      <c r="E38" s="37">
        <v>30</v>
      </c>
      <c r="F38" s="38" t="s">
        <v>89</v>
      </c>
      <c r="G38" s="33">
        <v>1130.4000000000001</v>
      </c>
      <c r="H38" s="39" t="s">
        <v>61</v>
      </c>
      <c r="I38" s="33">
        <v>1130.4000000000001</v>
      </c>
      <c r="J38" s="10">
        <f t="shared" si="0"/>
        <v>2260.8000000000002</v>
      </c>
      <c r="K38" s="28"/>
      <c r="L38" s="22"/>
    </row>
    <row r="39" spans="1:14" ht="18.600000000000001" customHeight="1" x14ac:dyDescent="0.25">
      <c r="A39" s="8">
        <v>31</v>
      </c>
      <c r="B39" s="9">
        <v>16</v>
      </c>
      <c r="C39" s="9">
        <v>472</v>
      </c>
      <c r="D39" s="9">
        <v>1</v>
      </c>
      <c r="E39" s="37">
        <v>31</v>
      </c>
      <c r="F39" s="38" t="s">
        <v>73</v>
      </c>
      <c r="G39" s="33">
        <v>407.2</v>
      </c>
      <c r="H39" s="39" t="s">
        <v>61</v>
      </c>
      <c r="I39" s="33">
        <v>407.2</v>
      </c>
      <c r="J39" s="10">
        <f t="shared" si="0"/>
        <v>814.4</v>
      </c>
      <c r="K39" s="28"/>
      <c r="L39" s="22"/>
    </row>
    <row r="40" spans="1:14" ht="18.600000000000001" customHeight="1" x14ac:dyDescent="0.25">
      <c r="A40" s="8">
        <v>32</v>
      </c>
      <c r="B40" s="9">
        <v>16</v>
      </c>
      <c r="C40" s="9">
        <v>472</v>
      </c>
      <c r="D40" s="9">
        <v>1</v>
      </c>
      <c r="E40" s="37">
        <v>32</v>
      </c>
      <c r="F40" s="38" t="s">
        <v>90</v>
      </c>
      <c r="G40" s="33">
        <v>90.1</v>
      </c>
      <c r="H40" s="39" t="s">
        <v>61</v>
      </c>
      <c r="I40" s="33">
        <v>90.1</v>
      </c>
      <c r="J40" s="10">
        <f t="shared" si="0"/>
        <v>180.2</v>
      </c>
      <c r="K40" s="28"/>
      <c r="L40" s="22"/>
    </row>
    <row r="41" spans="1:14" ht="18.600000000000001" customHeight="1" x14ac:dyDescent="0.25">
      <c r="A41" s="8">
        <v>33</v>
      </c>
      <c r="B41" s="9">
        <v>16</v>
      </c>
      <c r="C41" s="9">
        <v>472</v>
      </c>
      <c r="D41" s="9">
        <v>1</v>
      </c>
      <c r="E41" s="37">
        <v>33</v>
      </c>
      <c r="F41" s="38" t="s">
        <v>91</v>
      </c>
      <c r="G41" s="33">
        <v>90.3</v>
      </c>
      <c r="H41" s="39" t="s">
        <v>61</v>
      </c>
      <c r="I41" s="33">
        <v>90.3</v>
      </c>
      <c r="J41" s="10">
        <f t="shared" si="0"/>
        <v>180.6</v>
      </c>
      <c r="K41" s="28"/>
      <c r="L41" s="22"/>
    </row>
    <row r="42" spans="1:14" ht="18.600000000000001" customHeight="1" x14ac:dyDescent="0.25">
      <c r="A42" s="8">
        <v>34</v>
      </c>
      <c r="B42" s="9">
        <v>16</v>
      </c>
      <c r="C42" s="9">
        <v>472</v>
      </c>
      <c r="D42" s="9">
        <v>1</v>
      </c>
      <c r="E42" s="37">
        <v>34</v>
      </c>
      <c r="F42" s="38" t="s">
        <v>92</v>
      </c>
      <c r="G42" s="33">
        <v>350.5</v>
      </c>
      <c r="H42" s="39" t="s">
        <v>61</v>
      </c>
      <c r="I42" s="33">
        <v>350.5</v>
      </c>
      <c r="J42" s="10">
        <f t="shared" si="0"/>
        <v>701</v>
      </c>
      <c r="K42" s="28"/>
      <c r="L42" s="22"/>
    </row>
    <row r="43" spans="1:14" ht="18.600000000000001" customHeight="1" x14ac:dyDescent="0.25">
      <c r="A43" s="8">
        <v>35</v>
      </c>
      <c r="B43" s="9">
        <v>16</v>
      </c>
      <c r="C43" s="9">
        <v>472</v>
      </c>
      <c r="D43" s="9">
        <v>1</v>
      </c>
      <c r="E43" s="37">
        <v>35</v>
      </c>
      <c r="F43" s="38" t="s">
        <v>93</v>
      </c>
      <c r="G43" s="33">
        <v>157.6</v>
      </c>
      <c r="H43" s="39" t="s">
        <v>61</v>
      </c>
      <c r="I43" s="33">
        <v>157.6</v>
      </c>
      <c r="J43" s="10">
        <f t="shared" si="0"/>
        <v>315.2</v>
      </c>
      <c r="K43" s="28"/>
      <c r="L43" s="22"/>
    </row>
    <row r="44" spans="1:14" ht="18.600000000000001" customHeight="1" x14ac:dyDescent="0.25">
      <c r="A44" s="8">
        <v>36</v>
      </c>
      <c r="B44" s="9">
        <v>16</v>
      </c>
      <c r="C44" s="9">
        <v>472</v>
      </c>
      <c r="D44" s="9">
        <v>1</v>
      </c>
      <c r="E44" s="37">
        <v>36</v>
      </c>
      <c r="F44" s="38" t="s">
        <v>94</v>
      </c>
      <c r="G44" s="33">
        <v>212.9</v>
      </c>
      <c r="H44" s="39" t="s">
        <v>61</v>
      </c>
      <c r="I44" s="33">
        <v>212.9</v>
      </c>
      <c r="J44" s="10">
        <f t="shared" si="0"/>
        <v>425.8</v>
      </c>
      <c r="K44" s="28"/>
      <c r="L44" s="22"/>
      <c r="N44"/>
    </row>
    <row r="45" spans="1:14" ht="18.600000000000001" customHeight="1" x14ac:dyDescent="0.25">
      <c r="A45" s="8">
        <v>37</v>
      </c>
      <c r="B45" s="9">
        <v>16</v>
      </c>
      <c r="C45" s="9">
        <v>472</v>
      </c>
      <c r="D45" s="9">
        <v>1</v>
      </c>
      <c r="E45" s="37">
        <v>37</v>
      </c>
      <c r="F45" s="38" t="s">
        <v>89</v>
      </c>
      <c r="G45" s="33">
        <v>652.5</v>
      </c>
      <c r="H45" s="39" t="s">
        <v>61</v>
      </c>
      <c r="I45" s="33">
        <v>652.5</v>
      </c>
      <c r="J45" s="10">
        <f t="shared" si="0"/>
        <v>1305</v>
      </c>
      <c r="K45" s="28"/>
      <c r="L45" s="22"/>
      <c r="N45"/>
    </row>
    <row r="46" spans="1:14" ht="18.600000000000001" customHeight="1" x14ac:dyDescent="0.25">
      <c r="A46" s="8">
        <v>38</v>
      </c>
      <c r="B46" s="9">
        <v>16</v>
      </c>
      <c r="C46" s="9">
        <v>524</v>
      </c>
      <c r="D46" s="9">
        <v>1</v>
      </c>
      <c r="E46" s="37">
        <v>38</v>
      </c>
      <c r="F46" s="38" t="s">
        <v>95</v>
      </c>
      <c r="G46" s="33">
        <v>857.1</v>
      </c>
      <c r="H46" s="39" t="s">
        <v>61</v>
      </c>
      <c r="I46" s="33">
        <v>857.1</v>
      </c>
      <c r="J46" s="10">
        <f t="shared" si="0"/>
        <v>1714.2</v>
      </c>
      <c r="K46" s="28"/>
      <c r="L46" s="22"/>
      <c r="N46"/>
    </row>
    <row r="47" spans="1:14" ht="18.600000000000001" customHeight="1" x14ac:dyDescent="0.25">
      <c r="A47" s="8">
        <v>39</v>
      </c>
      <c r="B47" s="9">
        <v>16</v>
      </c>
      <c r="C47" s="9">
        <v>525</v>
      </c>
      <c r="D47" s="9">
        <v>1</v>
      </c>
      <c r="E47" s="37">
        <v>39</v>
      </c>
      <c r="F47" s="38" t="s">
        <v>96</v>
      </c>
      <c r="G47" s="33">
        <v>689.6</v>
      </c>
      <c r="H47" s="39" t="s">
        <v>61</v>
      </c>
      <c r="I47" s="33">
        <v>689.6</v>
      </c>
      <c r="J47" s="10">
        <f t="shared" si="0"/>
        <v>1379.2</v>
      </c>
      <c r="K47" s="28"/>
      <c r="L47" s="22"/>
      <c r="N47"/>
    </row>
    <row r="48" spans="1:14" ht="18.600000000000001" customHeight="1" x14ac:dyDescent="0.25">
      <c r="A48" s="8">
        <v>40</v>
      </c>
      <c r="B48" s="9">
        <v>16</v>
      </c>
      <c r="C48" s="9">
        <v>472</v>
      </c>
      <c r="D48" s="9">
        <v>1</v>
      </c>
      <c r="E48" s="37">
        <v>40</v>
      </c>
      <c r="F48" s="38" t="s">
        <v>89</v>
      </c>
      <c r="G48" s="33">
        <v>58.4</v>
      </c>
      <c r="H48" s="39" t="s">
        <v>61</v>
      </c>
      <c r="I48" s="33">
        <v>58.4</v>
      </c>
      <c r="J48" s="10">
        <f t="shared" si="0"/>
        <v>116.8</v>
      </c>
      <c r="K48" s="28"/>
      <c r="L48" s="22"/>
      <c r="N48"/>
    </row>
    <row r="49" spans="1:14" ht="18.600000000000001" customHeight="1" x14ac:dyDescent="0.25">
      <c r="A49" s="8">
        <v>41</v>
      </c>
      <c r="B49" s="9">
        <v>16</v>
      </c>
      <c r="C49" s="9">
        <v>472</v>
      </c>
      <c r="D49" s="9">
        <v>1</v>
      </c>
      <c r="E49" s="37">
        <v>41</v>
      </c>
      <c r="F49" s="38" t="s">
        <v>97</v>
      </c>
      <c r="G49" s="33">
        <v>216.9</v>
      </c>
      <c r="H49" s="39" t="s">
        <v>61</v>
      </c>
      <c r="I49" s="33">
        <v>216.9</v>
      </c>
      <c r="J49" s="10">
        <f t="shared" si="0"/>
        <v>433.8</v>
      </c>
      <c r="K49" s="28"/>
      <c r="L49" s="22"/>
      <c r="N49"/>
    </row>
    <row r="50" spans="1:14" ht="18.600000000000001" customHeight="1" x14ac:dyDescent="0.25">
      <c r="A50" s="8">
        <v>42</v>
      </c>
      <c r="B50" s="9">
        <v>16</v>
      </c>
      <c r="C50" s="9">
        <v>524</v>
      </c>
      <c r="D50" s="9">
        <v>1</v>
      </c>
      <c r="E50" s="37">
        <v>42</v>
      </c>
      <c r="F50" s="38" t="s">
        <v>98</v>
      </c>
      <c r="G50" s="33">
        <v>515</v>
      </c>
      <c r="H50" s="39" t="s">
        <v>61</v>
      </c>
      <c r="I50" s="33">
        <v>515</v>
      </c>
      <c r="J50" s="10">
        <f t="shared" si="0"/>
        <v>1030</v>
      </c>
      <c r="K50" s="28"/>
      <c r="L50" s="22"/>
      <c r="N50"/>
    </row>
    <row r="51" spans="1:14" ht="18.600000000000001" customHeight="1" x14ac:dyDescent="0.25">
      <c r="A51" s="8">
        <v>43</v>
      </c>
      <c r="B51" s="9">
        <v>16</v>
      </c>
      <c r="C51" s="9">
        <v>526</v>
      </c>
      <c r="D51" s="9">
        <v>1</v>
      </c>
      <c r="E51" s="37">
        <v>43</v>
      </c>
      <c r="F51" s="38" t="s">
        <v>97</v>
      </c>
      <c r="G51" s="33">
        <v>498.3</v>
      </c>
      <c r="H51" s="39" t="s">
        <v>61</v>
      </c>
      <c r="I51" s="33">
        <v>498.3</v>
      </c>
      <c r="J51" s="10">
        <f t="shared" si="0"/>
        <v>996.6</v>
      </c>
      <c r="K51" s="28"/>
      <c r="L51" s="22"/>
      <c r="N51"/>
    </row>
    <row r="52" spans="1:14" ht="18.600000000000001" customHeight="1" x14ac:dyDescent="0.25">
      <c r="A52" s="8">
        <v>44</v>
      </c>
      <c r="B52" s="9">
        <v>16</v>
      </c>
      <c r="C52" s="9">
        <v>526</v>
      </c>
      <c r="D52" s="9">
        <v>1</v>
      </c>
      <c r="E52" s="37">
        <v>44</v>
      </c>
      <c r="F52" s="38" t="s">
        <v>99</v>
      </c>
      <c r="G52" s="33">
        <v>124.9</v>
      </c>
      <c r="H52" s="39" t="s">
        <v>61</v>
      </c>
      <c r="I52" s="33">
        <v>124.9</v>
      </c>
      <c r="J52" s="10">
        <f t="shared" si="0"/>
        <v>249.8</v>
      </c>
      <c r="K52" s="28"/>
      <c r="L52" s="22"/>
      <c r="N52"/>
    </row>
    <row r="53" spans="1:14" ht="18.600000000000001" customHeight="1" x14ac:dyDescent="0.25">
      <c r="A53" s="8">
        <v>45</v>
      </c>
      <c r="B53" s="9">
        <v>16</v>
      </c>
      <c r="C53" s="9">
        <v>525</v>
      </c>
      <c r="D53" s="9">
        <v>1</v>
      </c>
      <c r="E53" s="37">
        <v>45</v>
      </c>
      <c r="F53" s="38" t="s">
        <v>100</v>
      </c>
      <c r="G53" s="33">
        <v>905.1</v>
      </c>
      <c r="H53" s="39" t="s">
        <v>61</v>
      </c>
      <c r="I53" s="33">
        <v>905.1</v>
      </c>
      <c r="J53" s="10">
        <f t="shared" si="0"/>
        <v>1810.2</v>
      </c>
      <c r="K53" s="28"/>
      <c r="L53" s="22"/>
      <c r="N53"/>
    </row>
    <row r="54" spans="1:14" ht="18.600000000000001" customHeight="1" thickBot="1" x14ac:dyDescent="0.3">
      <c r="A54" s="11"/>
      <c r="B54" s="12"/>
      <c r="C54" s="12"/>
      <c r="D54" s="12"/>
      <c r="E54" s="12"/>
      <c r="F54" s="13" t="s">
        <v>4</v>
      </c>
      <c r="G54" s="14">
        <f>SUM(G9:G53)</f>
        <v>21262</v>
      </c>
      <c r="H54" s="14"/>
      <c r="I54" s="14">
        <f>SUM(I9:I53)</f>
        <v>21262</v>
      </c>
      <c r="J54" s="14">
        <f>SUM(J9:J53)</f>
        <v>42524</v>
      </c>
      <c r="K54" s="29"/>
      <c r="M54" s="25"/>
      <c r="N54"/>
    </row>
    <row r="55" spans="1:14" ht="13.5" customHeight="1" x14ac:dyDescent="0.25">
      <c r="E55" s="6"/>
      <c r="F55" s="6"/>
      <c r="G55" s="6"/>
      <c r="H55" s="15"/>
      <c r="K55" s="6"/>
      <c r="N55"/>
    </row>
    <row r="56" spans="1:14" ht="18.95" customHeight="1" x14ac:dyDescent="0.25">
      <c r="B56" s="24" t="s">
        <v>49</v>
      </c>
      <c r="E56" s="6"/>
      <c r="F56" s="25">
        <f>G54</f>
        <v>21262</v>
      </c>
      <c r="G56" s="25" t="s">
        <v>6</v>
      </c>
      <c r="K56" s="6"/>
      <c r="N56"/>
    </row>
    <row r="57" spans="1:14" ht="18.95" customHeight="1" x14ac:dyDescent="0.25">
      <c r="B57" s="24" t="s">
        <v>50</v>
      </c>
      <c r="C57" s="24"/>
      <c r="D57" s="24"/>
      <c r="E57" s="24"/>
      <c r="F57" s="25">
        <f>I54</f>
        <v>21262</v>
      </c>
      <c r="G57" s="24" t="s">
        <v>6</v>
      </c>
      <c r="K57" s="6"/>
      <c r="N57"/>
    </row>
    <row r="58" spans="1:14" ht="18.95" customHeight="1" x14ac:dyDescent="0.25">
      <c r="B58" s="2" t="s">
        <v>5</v>
      </c>
      <c r="E58" s="6"/>
      <c r="F58" s="17"/>
      <c r="G58" s="17"/>
      <c r="I58" s="23"/>
      <c r="K58" s="19"/>
      <c r="L58" s="2"/>
      <c r="M58" s="2"/>
      <c r="N58"/>
    </row>
    <row r="59" spans="1:14" ht="18.95" customHeight="1" x14ac:dyDescent="0.25">
      <c r="B59" s="1" t="s">
        <v>62</v>
      </c>
      <c r="E59" s="6"/>
      <c r="F59" s="35">
        <f>SUMIF($H$9:$H$53,L59,$I$9:$I$53)</f>
        <v>21262</v>
      </c>
      <c r="G59" s="3" t="s">
        <v>6</v>
      </c>
      <c r="I59" s="23"/>
      <c r="K59" s="19"/>
      <c r="L59" s="3" t="s">
        <v>63</v>
      </c>
      <c r="M59" s="2"/>
      <c r="N59"/>
    </row>
    <row r="60" spans="1:14" ht="18" customHeight="1" x14ac:dyDescent="0.25">
      <c r="B60" s="1"/>
      <c r="E60" s="19"/>
      <c r="F60" s="6"/>
      <c r="G60" s="35"/>
      <c r="H60" s="3"/>
      <c r="I60" s="32"/>
      <c r="J60" s="15"/>
      <c r="K60" s="6"/>
      <c r="L60" s="3"/>
      <c r="M60" s="18"/>
      <c r="N60"/>
    </row>
    <row r="61" spans="1:14" ht="18.95" customHeight="1" x14ac:dyDescent="0.25">
      <c r="A61" s="42" t="s">
        <v>45</v>
      </c>
      <c r="B61" s="42"/>
      <c r="C61" s="42"/>
      <c r="D61" s="42"/>
      <c r="E61" s="42"/>
      <c r="F61" s="42"/>
      <c r="G61" s="42"/>
      <c r="H61" s="42"/>
      <c r="I61" s="40" t="s">
        <v>60</v>
      </c>
      <c r="J61" s="40"/>
      <c r="K61" s="40"/>
      <c r="M61" s="2"/>
      <c r="N61"/>
    </row>
    <row r="62" spans="1:14" ht="18.95" customHeight="1" x14ac:dyDescent="0.25">
      <c r="A62" s="40" t="s">
        <v>60</v>
      </c>
      <c r="B62" s="40"/>
      <c r="C62" s="40"/>
      <c r="D62" s="40"/>
      <c r="E62" s="40"/>
      <c r="F62" s="40" t="s">
        <v>60</v>
      </c>
      <c r="G62" s="40"/>
      <c r="H62" s="40"/>
      <c r="I62" s="42" t="s">
        <v>67</v>
      </c>
      <c r="J62" s="42"/>
      <c r="K62" s="42"/>
      <c r="L62" s="2"/>
      <c r="M62" s="2"/>
      <c r="N62"/>
    </row>
    <row r="63" spans="1:14" ht="18.95" customHeight="1" x14ac:dyDescent="0.25">
      <c r="A63" s="42" t="s">
        <v>14</v>
      </c>
      <c r="B63" s="42"/>
      <c r="C63" s="42"/>
      <c r="D63" s="42"/>
      <c r="E63" s="42"/>
      <c r="F63" s="42" t="s">
        <v>57</v>
      </c>
      <c r="G63" s="42"/>
      <c r="H63" s="42"/>
      <c r="I63" s="42" t="s">
        <v>8</v>
      </c>
      <c r="J63" s="42"/>
      <c r="K63" s="42"/>
      <c r="L63" s="20"/>
      <c r="M63" s="20"/>
      <c r="N63"/>
    </row>
    <row r="64" spans="1:14" ht="18.95" customHeight="1" x14ac:dyDescent="0.25">
      <c r="A64" s="1"/>
      <c r="B64" s="1"/>
      <c r="C64" s="2"/>
      <c r="D64" s="1"/>
      <c r="E64" s="1"/>
      <c r="F64" s="42" t="s">
        <v>59</v>
      </c>
      <c r="G64" s="42"/>
      <c r="H64" s="42"/>
      <c r="I64" s="3"/>
      <c r="J64" s="3"/>
      <c r="K64" s="2"/>
      <c r="L64" s="34"/>
      <c r="M64" s="34"/>
      <c r="N64"/>
    </row>
    <row r="65" spans="1:14" ht="18.95" customHeight="1" x14ac:dyDescent="0.25">
      <c r="A65" s="1"/>
      <c r="B65" s="1"/>
      <c r="C65" s="2"/>
      <c r="D65" s="1"/>
      <c r="E65" s="1"/>
      <c r="F65" s="3"/>
      <c r="G65" s="3"/>
      <c r="H65" s="4"/>
      <c r="I65" s="3"/>
      <c r="J65" s="3"/>
      <c r="K65" s="2"/>
      <c r="L65" s="19"/>
      <c r="M65" s="2"/>
      <c r="N65"/>
    </row>
    <row r="66" spans="1:14" ht="18.95" customHeight="1" x14ac:dyDescent="0.25">
      <c r="A66" s="1"/>
      <c r="B66" s="1"/>
      <c r="C66" s="2"/>
      <c r="D66" s="1"/>
      <c r="E66" s="1"/>
      <c r="F66" s="3"/>
      <c r="G66" s="3"/>
      <c r="H66" s="4"/>
      <c r="I66" s="3"/>
      <c r="J66" s="3"/>
      <c r="K66" s="2"/>
      <c r="L66" s="19"/>
      <c r="M66" s="2"/>
      <c r="N66"/>
    </row>
    <row r="67" spans="1:14" ht="18.95" customHeight="1" x14ac:dyDescent="0.25">
      <c r="A67" s="1"/>
      <c r="B67" s="1"/>
      <c r="C67" s="2"/>
      <c r="D67" s="1"/>
      <c r="E67" s="1"/>
      <c r="F67" s="3"/>
      <c r="G67" s="3"/>
      <c r="H67" s="4"/>
      <c r="I67" s="3"/>
      <c r="J67" s="3"/>
      <c r="K67" s="2"/>
      <c r="L67" s="19"/>
      <c r="M67" s="2"/>
      <c r="N67"/>
    </row>
    <row r="68" spans="1:14" ht="18.95" customHeight="1" x14ac:dyDescent="0.25">
      <c r="A68" s="1"/>
      <c r="B68" s="1"/>
      <c r="C68" s="2"/>
      <c r="D68" s="1"/>
      <c r="E68" s="1"/>
      <c r="F68" s="3"/>
      <c r="G68" s="3"/>
      <c r="H68" s="4"/>
      <c r="I68" s="3"/>
      <c r="J68" s="3"/>
      <c r="K68" s="2"/>
      <c r="L68" s="19"/>
      <c r="M68" s="2"/>
      <c r="N68"/>
    </row>
    <row r="69" spans="1:14" ht="18.95" customHeight="1" x14ac:dyDescent="0.25">
      <c r="A69" s="40" t="s">
        <v>7</v>
      </c>
      <c r="B69" s="40"/>
      <c r="C69" s="40"/>
      <c r="D69" s="40"/>
      <c r="E69" s="40"/>
      <c r="F69" s="40" t="s">
        <v>58</v>
      </c>
      <c r="G69" s="40"/>
      <c r="H69" s="40"/>
      <c r="I69" s="3"/>
      <c r="J69" s="3"/>
      <c r="K69" s="2"/>
      <c r="L69" s="19"/>
      <c r="M69" s="2"/>
      <c r="N69"/>
    </row>
    <row r="70" spans="1:14" ht="18.95" customHeight="1" x14ac:dyDescent="0.25">
      <c r="E70" s="20"/>
      <c r="F70" s="20"/>
      <c r="G70" s="20"/>
      <c r="H70" s="20"/>
      <c r="I70" s="20"/>
      <c r="J70" s="20"/>
      <c r="K70" s="20"/>
      <c r="L70" s="19"/>
      <c r="M70" s="2"/>
      <c r="N70"/>
    </row>
    <row r="71" spans="1:14" ht="18.95" customHeight="1" x14ac:dyDescent="0.25">
      <c r="E71" s="19"/>
      <c r="F71" s="19"/>
      <c r="G71" s="19"/>
      <c r="H71" s="19"/>
      <c r="I71" s="18"/>
      <c r="J71" s="18"/>
      <c r="K71" s="18"/>
      <c r="L71" s="19"/>
      <c r="M71" s="2"/>
      <c r="N71"/>
    </row>
    <row r="72" spans="1:14" ht="18.95" customHeight="1" x14ac:dyDescent="0.25">
      <c r="E72" s="19"/>
      <c r="F72" s="19"/>
      <c r="G72" s="19"/>
      <c r="H72" s="19"/>
      <c r="I72" s="18"/>
      <c r="J72" s="20"/>
      <c r="K72" s="20"/>
      <c r="L72" s="20"/>
      <c r="M72" s="20"/>
      <c r="N72"/>
    </row>
    <row r="73" spans="1:14" ht="18.95" customHeight="1" x14ac:dyDescent="0.25">
      <c r="E73" s="19"/>
      <c r="F73" s="19"/>
      <c r="G73" s="19"/>
      <c r="H73" s="19"/>
      <c r="I73" s="18"/>
      <c r="J73" s="21"/>
      <c r="K73" s="21"/>
      <c r="L73" s="21"/>
      <c r="M73" s="21"/>
      <c r="N73"/>
    </row>
    <row r="74" spans="1:14" ht="18.95" customHeight="1" x14ac:dyDescent="0.25">
      <c r="E74" s="19"/>
      <c r="F74" s="19"/>
      <c r="G74" s="19"/>
      <c r="H74" s="19"/>
      <c r="I74" s="18"/>
      <c r="J74" s="21"/>
      <c r="K74" s="21"/>
      <c r="L74" s="21"/>
      <c r="M74" s="21"/>
      <c r="N74"/>
    </row>
    <row r="75" spans="1:14" ht="18.95" customHeight="1" x14ac:dyDescent="0.25">
      <c r="N75"/>
    </row>
    <row r="76" spans="1:14" ht="18.95" customHeight="1" x14ac:dyDescent="0.25">
      <c r="N76"/>
    </row>
    <row r="77" spans="1:14" ht="18.95" customHeight="1" x14ac:dyDescent="0.25">
      <c r="N77"/>
    </row>
    <row r="78" spans="1:14" ht="18.95" customHeight="1" x14ac:dyDescent="0.25">
      <c r="N78"/>
    </row>
  </sheetData>
  <mergeCells count="28">
    <mergeCell ref="A63:E63"/>
    <mergeCell ref="F63:H63"/>
    <mergeCell ref="I63:K63"/>
    <mergeCell ref="A62:E62"/>
    <mergeCell ref="F62:H62"/>
    <mergeCell ref="I62:K62"/>
    <mergeCell ref="A61:H61"/>
    <mergeCell ref="D7:D8"/>
    <mergeCell ref="E7:E8"/>
    <mergeCell ref="F7:F8"/>
    <mergeCell ref="G7:G8"/>
    <mergeCell ref="H7:H8"/>
    <mergeCell ref="I61:K61"/>
    <mergeCell ref="I7:I8"/>
    <mergeCell ref="F69:H69"/>
    <mergeCell ref="F64:H64"/>
    <mergeCell ref="A1:K1"/>
    <mergeCell ref="A2:K2"/>
    <mergeCell ref="A3:K3"/>
    <mergeCell ref="A4:K4"/>
    <mergeCell ref="A6:A8"/>
    <mergeCell ref="B6:C6"/>
    <mergeCell ref="D6:J6"/>
    <mergeCell ref="K6:K8"/>
    <mergeCell ref="B7:B8"/>
    <mergeCell ref="C7:C8"/>
    <mergeCell ref="A69:E69"/>
    <mergeCell ref="J7:J8"/>
  </mergeCells>
  <printOptions horizontalCentered="1"/>
  <pageMargins left="0.22" right="0.16" top="0.4" bottom="0.44" header="0.2" footer="0.15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in (4)</vt:lpstr>
      <vt:lpstr>'in (4)'!Print_Area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Đào Xuân Thanh</dc:creator>
  <cp:lastModifiedBy>Windows User</cp:lastModifiedBy>
  <cp:lastPrinted>2019-04-01T08:06:41Z</cp:lastPrinted>
  <dcterms:created xsi:type="dcterms:W3CDTF">2013-12-13T21:52:42Z</dcterms:created>
  <dcterms:modified xsi:type="dcterms:W3CDTF">2019-04-01T08:06:45Z</dcterms:modified>
</cp:coreProperties>
</file>